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C64" i="1"/>
  <c r="H47" i="1"/>
  <c r="H49" i="1"/>
  <c r="H46" i="1"/>
  <c r="H15" i="1"/>
  <c r="H28" i="1"/>
  <c r="H27" i="1" l="1"/>
  <c r="H24" i="1"/>
  <c r="H32" i="1"/>
  <c r="H57" i="1" l="1"/>
  <c r="H31" i="1" l="1"/>
  <c r="H18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<sst xmlns="http://schemas.openxmlformats.org/spreadsheetml/2006/main" count="75" uniqueCount="46">
  <si>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</si>
  <si>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</si>
  <si>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</si>
  <si>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</si>
  <si>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</si>
  <si>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</si>
  <si>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</si>
  <si>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</si>
  <si>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</si>
  <si>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</si>
  <si>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</si>
  <si>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</si>
  <si>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</si>
  <si>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</si>
  <si>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</si>
  <si>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</si>
  <si>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</si>
  <si>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</si>
  <si>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</si>
  <si>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</si>
  <si>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</si>
  <si>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</si>
  <si>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</si>
  <si>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</si>
  <si>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</si>
  <si>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</si>
  <si>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</si>
  <si>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</si>
  <si>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</si>
  <si>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05.03.2024</t>
  </si>
  <si>
    <t>Primljena i neutrošena participacija od 05.03.2024</t>
  </si>
  <si>
    <t xml:space="preserve">Dana 05.03.2024.godine Dom zdravlja Požarevac je izvršio plaćanje prema dobavljačima: </t>
  </si>
  <si>
    <t>Beohem-3</t>
  </si>
  <si>
    <t>TE-KO</t>
  </si>
  <si>
    <t>NIS</t>
  </si>
  <si>
    <t>Toplifikacija JP</t>
  </si>
  <si>
    <t>240250</t>
  </si>
  <si>
    <t>TEKO1161/1/2024/504</t>
  </si>
  <si>
    <t>9005432135</t>
  </si>
  <si>
    <t>9005429510</t>
  </si>
  <si>
    <t>9005452660</t>
  </si>
  <si>
    <t>9005458270</t>
  </si>
  <si>
    <t>OG2/2024-357</t>
  </si>
  <si>
    <t>OG2/2024-356</t>
  </si>
  <si>
    <t>UKUPNO ENERGENTI PO TREBOVANJU</t>
  </si>
  <si>
    <t>UKUPNO SANITETSKI MATERIJAL 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</si>
</sst>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0" borderId="1" xfId="2" applyBorder="1"/>
    <xf numFmtId="167" fontId="7" fillId="0" borderId="1" xfId="2" applyNumberFormat="1" applyFont="1" applyBorder="1"/>
    <xf numFmtId="49" fontId="7" fillId="0" borderId="1" xfId="2" applyNumberFormat="1" applyBorder="1"/>
    <xf numFmtId="167" fontId="8" fillId="0" borderId="1" xfId="2" applyNumberFormat="1" applyFont="1" applyBorder="1"/>
    <xf numFmtId="0" fontId="8" fillId="0" borderId="1" xfId="2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2"/>
  <sheetViews>
    <sheetView tabSelected="1" topLeftCell="B1" zoomScaleNormal="100" workbookViewId="0">
      <selection activeCell="E64" sqref="E6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45356</v>
      </c>
      <c r="H12" s="12">
        <v>3980345.49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45356</v>
      </c>
      <c r="H13" s="1">
        <f>H14+H29-H37-H50</f>
        <v>3833386.8600000008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45356</v>
      </c>
      <c r="H14" s="2">
        <f>SUM(H15:H28)</f>
        <v>7455234.3500000006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f>3434.67+389.49+515.44</f>
        <v>4339.6000000000004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1735350-1572288.38+3843.48-21976.86-35411.02+1735350</f>
        <v>1844867.2200000002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v>12960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1887291.08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4465000-3955295.32+1317416.67-1161097.42-209645.38+170909.27-144480+1317416.67-334055.2-1434151.96+1317416.67</f>
        <v>1349434.0000000002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f>1002265.12+1144160.55</f>
        <v>2146425.67</v>
      </c>
      <c r="I27" s="26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</f>
        <v>209916.78000000014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45356</v>
      </c>
      <c r="H29" s="2">
        <f>H30+H31+H32+H33+H35+H36+H34</f>
        <v>711816.62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</f>
        <v>228064.78999999998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f>600000-532311.62+74250-90000+36083.33+36083.33+74250-115172.1+74250</f>
        <v>157432.94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286789.89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3518+5588+5588+24835</f>
        <v>39529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45356</v>
      </c>
      <c r="H37" s="3">
        <f>SUM(H38:H49)</f>
        <v>4046874.2199999997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12960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f>1887291.08</f>
        <v>1887291.08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f>197.47</f>
        <v>197.47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f>1002265.12+1144160.55</f>
        <v>2146425.67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45356</v>
      </c>
      <c r="H50" s="3">
        <f>SUM(H51:H56)</f>
        <v>286789.89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286789.89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45356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</f>
        <v>146958.63000000059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3980345.4900000012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  <row r="63" spans="2:12" x14ac:dyDescent="0.25">
      <c r="B63" s="53" t="s">
        <v>32</v>
      </c>
      <c r="C63" s="54">
        <v>12960</v>
      </c>
      <c r="D63" s="55" t="s">
        <v>36</v>
      </c>
    </row>
    <row r="64" spans="2:12" x14ac:dyDescent="0.25">
      <c r="B64" s="57" t="s">
        <v>45</v>
      </c>
      <c r="C64" s="56">
        <f>SUM(C63)</f>
        <v>12960</v>
      </c>
      <c r="D64" s="55"/>
    </row>
    <row r="65" spans="2:4" x14ac:dyDescent="0.25">
      <c r="B65" s="53" t="s">
        <v>33</v>
      </c>
      <c r="C65" s="54">
        <v>28795.17</v>
      </c>
      <c r="D65" s="55" t="s">
        <v>37</v>
      </c>
    </row>
    <row r="66" spans="2:4" x14ac:dyDescent="0.25">
      <c r="B66" s="53" t="s">
        <v>34</v>
      </c>
      <c r="C66" s="54">
        <v>16700.25</v>
      </c>
      <c r="D66" s="55" t="s">
        <v>38</v>
      </c>
    </row>
    <row r="67" spans="2:4" x14ac:dyDescent="0.25">
      <c r="B67" s="53" t="s">
        <v>34</v>
      </c>
      <c r="C67" s="54">
        <v>668983.22</v>
      </c>
      <c r="D67" s="55" t="s">
        <v>39</v>
      </c>
    </row>
    <row r="68" spans="2:4" x14ac:dyDescent="0.25">
      <c r="B68" s="53" t="s">
        <v>34</v>
      </c>
      <c r="C68" s="54">
        <v>649124.14</v>
      </c>
      <c r="D68" s="55" t="s">
        <v>40</v>
      </c>
    </row>
    <row r="69" spans="2:4" x14ac:dyDescent="0.25">
      <c r="B69" s="53" t="s">
        <v>34</v>
      </c>
      <c r="C69" s="54">
        <v>25278.38</v>
      </c>
      <c r="D69" s="55" t="s">
        <v>41</v>
      </c>
    </row>
    <row r="70" spans="2:4" x14ac:dyDescent="0.25">
      <c r="B70" s="53" t="s">
        <v>35</v>
      </c>
      <c r="C70" s="54">
        <v>168033.26</v>
      </c>
      <c r="D70" s="55" t="s">
        <v>42</v>
      </c>
    </row>
    <row r="71" spans="2:4" x14ac:dyDescent="0.25">
      <c r="B71" s="53" t="s">
        <v>35</v>
      </c>
      <c r="C71" s="54">
        <v>330376.65999999997</v>
      </c>
      <c r="D71" s="55" t="s">
        <v>43</v>
      </c>
    </row>
    <row r="72" spans="2:4" x14ac:dyDescent="0.25">
      <c r="B72" s="57" t="s">
        <v>44</v>
      </c>
      <c r="C72" s="56">
        <f>SUM(C65:C71)</f>
        <v>1887291.0799999998</v>
      </c>
      <c r="D72" s="55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2024-03-07T07:58:09Z</dcterms:modified>
  <cp:category/>
  <cp:contentStatus/>
</cp:coreProperties>
</file>